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655" windowHeight="105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44" i="1" l="1"/>
  <c r="N13" i="1" l="1"/>
  <c r="M13" i="1"/>
  <c r="L13" i="1"/>
  <c r="K13" i="1"/>
  <c r="J13" i="1"/>
  <c r="N12" i="1"/>
  <c r="M12" i="1"/>
  <c r="L12" i="1"/>
  <c r="K12" i="1"/>
  <c r="J12" i="1"/>
  <c r="N11" i="1"/>
  <c r="M11" i="1"/>
  <c r="L11" i="1"/>
  <c r="L10" i="1" s="1"/>
  <c r="K11" i="1"/>
  <c r="K10" i="1" s="1"/>
  <c r="J11" i="1"/>
  <c r="J10" i="1" s="1"/>
  <c r="I11" i="1"/>
  <c r="I10" i="1" s="1"/>
  <c r="I12" i="1"/>
  <c r="I13" i="1"/>
  <c r="N14" i="1"/>
  <c r="M14" i="1"/>
  <c r="L14" i="1"/>
  <c r="K14" i="1"/>
  <c r="J14" i="1"/>
  <c r="I14" i="1"/>
  <c r="O21" i="1"/>
  <c r="O20" i="1"/>
  <c r="O19" i="1" s="1"/>
  <c r="O22" i="1"/>
  <c r="O27" i="1"/>
  <c r="O26" i="1"/>
  <c r="O24" i="1" s="1"/>
  <c r="O25" i="1"/>
  <c r="O32" i="1"/>
  <c r="O31" i="1"/>
  <c r="O29" i="1" s="1"/>
  <c r="O30" i="1"/>
  <c r="O36" i="1"/>
  <c r="O35" i="1"/>
  <c r="O34" i="1" s="1"/>
  <c r="O37" i="1"/>
  <c r="O42" i="1"/>
  <c r="O41" i="1"/>
  <c r="O40" i="1"/>
  <c r="O16" i="1"/>
  <c r="O15" i="1"/>
  <c r="O14" i="1" s="1"/>
  <c r="O17" i="1"/>
  <c r="M19" i="1"/>
  <c r="L19" i="1"/>
  <c r="K19" i="1"/>
  <c r="J19" i="1"/>
  <c r="I19" i="1"/>
  <c r="N19" i="1"/>
  <c r="K24" i="1"/>
  <c r="I24" i="1"/>
  <c r="N29" i="1"/>
  <c r="M29" i="1"/>
  <c r="L29" i="1"/>
  <c r="K29" i="1"/>
  <c r="J29" i="1"/>
  <c r="I29" i="1"/>
  <c r="L34" i="1"/>
  <c r="K34" i="1"/>
  <c r="J34" i="1"/>
  <c r="I34" i="1"/>
  <c r="N39" i="1"/>
  <c r="M39" i="1"/>
  <c r="L39" i="1"/>
  <c r="K39" i="1"/>
  <c r="J39" i="1"/>
  <c r="I39" i="1"/>
  <c r="O44" i="1"/>
  <c r="N44" i="1"/>
  <c r="L44" i="1"/>
  <c r="K44" i="1"/>
  <c r="J44" i="1"/>
  <c r="I44" i="1"/>
  <c r="N10" i="1" l="1"/>
  <c r="M10" i="1"/>
  <c r="O39" i="1"/>
  <c r="O11" i="1"/>
  <c r="O12" i="1"/>
  <c r="O13" i="1"/>
  <c r="O10" i="1" l="1"/>
</calcChain>
</file>

<file path=xl/sharedStrings.xml><?xml version="1.0" encoding="utf-8"?>
<sst xmlns="http://schemas.openxmlformats.org/spreadsheetml/2006/main" count="108" uniqueCount="60">
  <si>
    <t>N п/п</t>
  </si>
  <si>
    <t>Код НП, ФП</t>
  </si>
  <si>
    <t>Наименование мероприятия муниципальной программы</t>
  </si>
  <si>
    <t>Сроки реализации</t>
  </si>
  <si>
    <t>Единица измерения</t>
  </si>
  <si>
    <t>Источники финансирования</t>
  </si>
  <si>
    <t>Годы реализации</t>
  </si>
  <si>
    <t>Итоговое значение показателя</t>
  </si>
  <si>
    <t>тыс. руб.</t>
  </si>
  <si>
    <t>Всего:</t>
  </si>
  <si>
    <t>Федеральный бюджет</t>
  </si>
  <si>
    <t>Областной бюджет</t>
  </si>
  <si>
    <t>Местный бюджет</t>
  </si>
  <si>
    <t>А</t>
  </si>
  <si>
    <t>2019-2024</t>
  </si>
  <si>
    <t>A1</t>
  </si>
  <si>
    <t xml:space="preserve">Целевой показатель: Количество ДШИ, в которых приобретены музыкальные инструменты </t>
  </si>
  <si>
    <t>ед.</t>
  </si>
  <si>
    <t>1.1.</t>
  </si>
  <si>
    <t>1.2.</t>
  </si>
  <si>
    <t>2021, 2024</t>
  </si>
  <si>
    <t>Целевой показатель: Количество зданий ДШИ, в которых произведён капитальный ремонт</t>
  </si>
  <si>
    <t>1.4.</t>
  </si>
  <si>
    <t>1.3.</t>
  </si>
  <si>
    <t>1.5.</t>
  </si>
  <si>
    <t>1.6.</t>
  </si>
  <si>
    <t>1.7.</t>
  </si>
  <si>
    <t>A3</t>
  </si>
  <si>
    <t>Целевой показатель: . Количество созданных модельных муниципальных библиотек</t>
  </si>
  <si>
    <t>Целевой показатель: Количество технически  оснащенных музеев</t>
  </si>
  <si>
    <t>Целевой показатель: Количество зданий музеев в которых произведён капитальный ремонт</t>
  </si>
  <si>
    <t>Целевой показатель: Количество созданных виртуальных концертных залов</t>
  </si>
  <si>
    <t>Целевой показатель: Доля приобретенных книг и журналов для комплектования книжного фонда от запланированных к приобретению</t>
  </si>
  <si>
    <t>2022-2024</t>
  </si>
  <si>
    <t>Закупка библиотечной мебели, АРМ, оборудования для МБУ «ЦБС»</t>
  </si>
  <si>
    <t>Закупка оборудования для технического оснащения виртуального концертного зала МБУ «ЦБС»</t>
  </si>
  <si>
    <t>Закупка книг и журналов для комплектования книжных фондов МБУ «ЦБС»</t>
  </si>
  <si>
    <t>Наименование проекта</t>
  </si>
  <si>
    <t>Направление расходов</t>
  </si>
  <si>
    <t>Национальный проект «Культура»</t>
  </si>
  <si>
    <t>7.  Информация о реализации национальных проектов в рамках муниципальной программы</t>
  </si>
  <si>
    <t>Мероприятия, направленные на модернизацию детских школ искусств (Капитальный ремонт МБУ ДО «ДШИ №1», МБУ ДО «ДШИ №2», МБУ ДО «ДХШ»)</t>
  </si>
  <si>
    <t>Приобретение музыкальных инструментов для школ искусств – МБУ ДО «ДШИ №1», МБУ ДО «ДШИ №2»</t>
  </si>
  <si>
    <r>
      <rPr>
        <b/>
        <sz val="10"/>
        <color theme="1"/>
        <rFont val="Times New Roman"/>
        <family val="1"/>
        <charset val="204"/>
      </rPr>
      <t xml:space="preserve">Региональный проект «Цифровая культура»  </t>
    </r>
    <r>
      <rPr>
        <sz val="10"/>
        <color theme="1"/>
        <rFont val="Times New Roman"/>
        <family val="1"/>
        <charset val="204"/>
      </rPr>
      <t xml:space="preserve"> («Цифровизация услуг и формирование информационного пространства в сфере культуры»)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</si>
  <si>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>Региональный проект «Цифровая культура» (</t>
    </r>
    <r>
      <rPr>
        <sz val="10"/>
        <color theme="1"/>
        <rFont val="Times New Roman"/>
        <family val="1"/>
        <charset val="204"/>
      </rPr>
      <t xml:space="preserve">«Цифровизация услуг и формирование информационного пространства в сфере культуры») </t>
    </r>
  </si>
  <si>
    <r>
      <rPr>
        <b/>
        <sz val="10"/>
        <color theme="1"/>
        <rFont val="Times New Roman"/>
        <family val="1"/>
        <charset val="204"/>
      </rPr>
      <t xml:space="preserve">Региональный проект «Культурная среда» </t>
    </r>
    <r>
      <rPr>
        <sz val="10"/>
        <color theme="1"/>
        <rFont val="Times New Roman"/>
        <family val="1"/>
        <charset val="204"/>
      </rPr>
      <t xml:space="preserve">(«Обеспечение качественно нового уровня развития инфраструктуры культуры»)                                </t>
    </r>
  </si>
  <si>
    <r>
      <rPr>
        <b/>
        <sz val="10"/>
        <color theme="1"/>
        <rFont val="Times New Roman"/>
        <family val="1"/>
        <charset val="204"/>
      </rPr>
      <t xml:space="preserve">Региональный проект «Культурная среда»  </t>
    </r>
    <r>
      <rPr>
        <sz val="10"/>
        <color theme="1"/>
        <rFont val="Times New Roman"/>
        <family val="1"/>
        <charset val="204"/>
      </rPr>
      <t xml:space="preserve">                 («Обеспечение качественно нового уровня развития инфраструктуры культуры»)</t>
    </r>
  </si>
  <si>
    <r>
      <rPr>
        <b/>
        <sz val="10"/>
        <color theme="1"/>
        <rFont val="Times New Roman"/>
        <family val="1"/>
        <charset val="204"/>
      </rPr>
      <t xml:space="preserve">Мероприятие 3 Подпрогаммы 2  </t>
    </r>
    <r>
      <rPr>
        <sz val="10"/>
        <color theme="1"/>
        <rFont val="Times New Roman"/>
        <family val="1"/>
        <charset val="204"/>
      </rPr>
      <t xml:space="preserve">Создание виртуальных концертных залов  </t>
    </r>
  </si>
  <si>
    <r>
      <rPr>
        <b/>
        <sz val="10"/>
        <color theme="1"/>
        <rFont val="Times New Roman"/>
        <family val="1"/>
        <charset val="204"/>
      </rPr>
      <t xml:space="preserve">Мероприятие 1 Подпрограммы 2  </t>
    </r>
    <r>
      <rPr>
        <sz val="10"/>
        <color theme="1"/>
        <rFont val="Times New Roman"/>
        <family val="1"/>
        <charset val="204"/>
      </rPr>
      <t xml:space="preserve">Обеспечение библиотечно-информационного обслуживания,                                  в т.ч.  Комплектование книжных фондов </t>
    </r>
  </si>
  <si>
    <t xml:space="preserve">Реконструкция помещений здания по ул.Ленина, д.128.  Капитальный ремонт фасада и кровли здания по ул.Ленина, д.128 и реконтрукция здания по ул. Пирогова, д.3
</t>
  </si>
  <si>
    <r>
      <t xml:space="preserve">Региональный проект «Культурная среда»                                                         </t>
    </r>
    <r>
      <rPr>
        <sz val="10"/>
        <color theme="1"/>
        <rFont val="Times New Roman"/>
        <family val="1"/>
        <charset val="204"/>
      </rPr>
      <t>(«Обеспечение качественно нового уровня развития инфраструктуры культуры»)</t>
    </r>
  </si>
  <si>
    <r>
      <rPr>
        <b/>
        <sz val="10"/>
        <color theme="1"/>
        <rFont val="Times New Roman"/>
        <family val="1"/>
        <charset val="204"/>
      </rPr>
      <t xml:space="preserve">Региональный проект «Культурная среда»                                                         </t>
    </r>
    <r>
      <rPr>
        <sz val="10"/>
        <color theme="1"/>
        <rFont val="Times New Roman"/>
        <family val="1"/>
        <charset val="204"/>
      </rPr>
      <t>(«Обеспечение качественно нового уровня развития инфраструктуры культуры»)</t>
    </r>
  </si>
  <si>
    <r>
      <rPr>
        <b/>
        <sz val="10"/>
        <color theme="1"/>
        <rFont val="Times New Roman"/>
        <family val="1"/>
        <charset val="204"/>
      </rPr>
      <t xml:space="preserve">Региональный проект «Культурная среда» </t>
    </r>
    <r>
      <rPr>
        <sz val="10"/>
        <color theme="1"/>
        <rFont val="Times New Roman"/>
        <family val="1"/>
        <charset val="204"/>
      </rPr>
      <t xml:space="preserve">     («Обеспечение качественно нового уровня развития инфраструктуры культуры»)                         </t>
    </r>
  </si>
  <si>
    <r>
      <rPr>
        <b/>
        <sz val="10"/>
        <color theme="1"/>
        <rFont val="Times New Roman"/>
        <family val="1"/>
        <charset val="204"/>
      </rPr>
      <t xml:space="preserve">Мероприятие 2 Подпрограммы 4 </t>
    </r>
    <r>
      <rPr>
        <sz val="10"/>
        <color theme="1"/>
        <rFont val="Times New Roman"/>
        <family val="1"/>
        <charset val="204"/>
      </rPr>
      <t>Проведение ремонтов, благоустройства, укрепление и совершенствова-ние материально-технической базы учреждений дополнительного образования детей</t>
    </r>
  </si>
  <si>
    <r>
      <rPr>
        <b/>
        <sz val="10"/>
        <color theme="1"/>
        <rFont val="Times New Roman"/>
        <family val="1"/>
        <charset val="204"/>
      </rPr>
      <t xml:space="preserve">Мероприятие 2 Подпрограммы 2 </t>
    </r>
    <r>
      <rPr>
        <sz val="10"/>
        <color theme="1"/>
        <rFont val="Times New Roman"/>
        <family val="1"/>
        <charset val="204"/>
      </rPr>
      <t>Проведение ремонтов, благоустройства, укрепление и совершенствование материально-технической базы библиотек, в т.ч. Создание модельных муниципальных библиотек</t>
    </r>
  </si>
  <si>
    <r>
      <rPr>
        <b/>
        <sz val="10"/>
        <color theme="1"/>
        <rFont val="Times New Roman"/>
        <family val="1"/>
        <charset val="204"/>
      </rPr>
      <t xml:space="preserve">Мероприятие 2 Подпрограммы 3 </t>
    </r>
    <r>
      <rPr>
        <sz val="10"/>
        <color theme="1"/>
        <rFont val="Times New Roman"/>
        <family val="1"/>
        <charset val="204"/>
      </rPr>
      <t xml:space="preserve">Проведение ремонтов, благоустройства, укрепление и совершенствование материально-технической базы музея,                                                               в т.ч. Техническое оснащение муниципальных музеев. </t>
    </r>
  </si>
  <si>
    <r>
      <rPr>
        <b/>
        <sz val="10"/>
        <color theme="1"/>
        <rFont val="Times New Roman"/>
        <family val="1"/>
        <charset val="204"/>
      </rPr>
      <t xml:space="preserve">Мероприятие 2 Подпрограммы 3 </t>
    </r>
    <r>
      <rPr>
        <sz val="10"/>
        <color theme="1"/>
        <rFont val="Times New Roman"/>
        <family val="1"/>
        <charset val="204"/>
      </rPr>
      <t xml:space="preserve">Проведение ремонтов, благоустройства, укрепление и совершенствование материально-технической базы музея,                                                      в т.ч. Реконструкция и капитальный ремонт муниципальных музеев   </t>
    </r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</si>
  <si>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"Развитие культуры города Обнинска в новой редакции"              </t>
  </si>
  <si>
    <t xml:space="preserve">Закупка экспозиционно – выставочного и фондового оборудования МБУ «Музей истории города Обнинска»                                                                           </t>
  </si>
  <si>
    <r>
  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г. Обнинска                           от </t>
    </r>
    <r>
      <rPr>
        <u/>
        <sz val="11"/>
        <rFont val="Times New Roman"/>
        <family val="1"/>
        <charset val="204"/>
      </rPr>
      <t>07.12.2023</t>
    </r>
    <r>
      <rPr>
        <sz val="11"/>
        <rFont val="Times New Roman"/>
        <family val="1"/>
        <charset val="204"/>
      </rPr>
      <t xml:space="preserve"> № </t>
    </r>
    <r>
      <rPr>
        <u/>
        <sz val="11"/>
        <rFont val="Times New Roman"/>
        <family val="1"/>
        <charset val="204"/>
      </rPr>
      <t>3068-п</t>
    </r>
    <r>
      <rPr>
        <sz val="11"/>
        <rFont val="Times New Roman"/>
        <family val="1"/>
        <charset val="204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</si>
</sst>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M1" sqref="M1:O1"/>
    </sheetView>
  </sheetViews>
  <sheetFormatPr defaultRowHeight="15" x14ac:dyDescent="0.25"/>
  <cols>
    <col min="1" max="1" width="6.85546875" customWidth="1"/>
    <col min="2" max="2" width="7.5703125" customWidth="1"/>
    <col min="3" max="3" width="27.5703125" customWidth="1"/>
    <col min="4" max="4" width="29.7109375" customWidth="1"/>
    <col min="5" max="5" width="27.42578125" customWidth="1"/>
    <col min="6" max="6" width="11.42578125" customWidth="1"/>
    <col min="7" max="7" width="10.85546875" customWidth="1"/>
    <col min="8" max="8" width="16.140625" customWidth="1"/>
    <col min="15" max="15" width="11.42578125" customWidth="1"/>
  </cols>
  <sheetData>
    <row r="1" spans="1:16" ht="78.75" customHeight="1" x14ac:dyDescent="0.25">
      <c r="M1" s="22" t="s">
        <v>59</v>
      </c>
      <c r="N1" s="22"/>
      <c r="O1" s="22"/>
    </row>
    <row r="2" spans="1:16" ht="15" hidden="1" customHeight="1" x14ac:dyDescent="0.25"/>
    <row r="3" spans="1:16" ht="15" hidden="1" customHeight="1" x14ac:dyDescent="0.25"/>
    <row r="4" spans="1:16" ht="52.5" customHeight="1" x14ac:dyDescent="0.25">
      <c r="K4" s="22" t="s">
        <v>57</v>
      </c>
      <c r="L4" s="22"/>
      <c r="M4" s="22"/>
      <c r="N4" s="22"/>
      <c r="O4" s="22"/>
    </row>
    <row r="6" spans="1:16" ht="15.75" x14ac:dyDescent="0.25">
      <c r="A6" s="26" t="s">
        <v>40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8" spans="1:16" ht="30" customHeight="1" x14ac:dyDescent="0.25">
      <c r="A8" s="23" t="s">
        <v>0</v>
      </c>
      <c r="B8" s="23" t="s">
        <v>1</v>
      </c>
      <c r="C8" s="23" t="s">
        <v>37</v>
      </c>
      <c r="D8" s="23" t="s">
        <v>2</v>
      </c>
      <c r="E8" s="23" t="s">
        <v>38</v>
      </c>
      <c r="F8" s="23" t="s">
        <v>3</v>
      </c>
      <c r="G8" s="23" t="s">
        <v>4</v>
      </c>
      <c r="H8" s="23" t="s">
        <v>5</v>
      </c>
      <c r="I8" s="24" t="s">
        <v>6</v>
      </c>
      <c r="J8" s="24"/>
      <c r="K8" s="24"/>
      <c r="L8" s="24"/>
      <c r="M8" s="24"/>
      <c r="N8" s="24"/>
      <c r="O8" s="24" t="s">
        <v>7</v>
      </c>
    </row>
    <row r="9" spans="1:16" ht="22.5" customHeight="1" x14ac:dyDescent="0.25">
      <c r="A9" s="23"/>
      <c r="B9" s="23"/>
      <c r="C9" s="23"/>
      <c r="D9" s="23"/>
      <c r="E9" s="23"/>
      <c r="F9" s="23"/>
      <c r="G9" s="23"/>
      <c r="H9" s="23"/>
      <c r="I9" s="2">
        <v>2019</v>
      </c>
      <c r="J9" s="2">
        <v>2020</v>
      </c>
      <c r="K9" s="2">
        <v>2021</v>
      </c>
      <c r="L9" s="2">
        <v>2022</v>
      </c>
      <c r="M9" s="2">
        <v>2023</v>
      </c>
      <c r="N9" s="2">
        <v>2024</v>
      </c>
      <c r="O9" s="25"/>
    </row>
    <row r="10" spans="1:16" ht="27" customHeight="1" x14ac:dyDescent="0.25">
      <c r="A10" s="23">
        <v>1</v>
      </c>
      <c r="B10" s="23" t="s">
        <v>13</v>
      </c>
      <c r="C10" s="28" t="s">
        <v>39</v>
      </c>
      <c r="D10" s="23"/>
      <c r="E10" s="23"/>
      <c r="F10" s="23" t="s">
        <v>14</v>
      </c>
      <c r="G10" s="23" t="s">
        <v>8</v>
      </c>
      <c r="H10" s="5" t="s">
        <v>9</v>
      </c>
      <c r="I10" s="20">
        <f>SUM(I11:I13)</f>
        <v>6666.7</v>
      </c>
      <c r="J10" s="20">
        <f t="shared" ref="J10:N10" si="0">SUM(J11:J13)</f>
        <v>0</v>
      </c>
      <c r="K10" s="20">
        <f t="shared" si="0"/>
        <v>28369.3</v>
      </c>
      <c r="L10" s="20">
        <f t="shared" si="0"/>
        <v>1469.8999999999999</v>
      </c>
      <c r="M10" s="20">
        <f t="shared" si="0"/>
        <v>8551.6</v>
      </c>
      <c r="N10" s="20">
        <f t="shared" si="0"/>
        <v>39082.9</v>
      </c>
      <c r="O10" s="20">
        <f>SUM(I10:N10)</f>
        <v>84140.4</v>
      </c>
      <c r="P10" s="18"/>
    </row>
    <row r="11" spans="1:16" ht="27" customHeight="1" x14ac:dyDescent="0.25">
      <c r="A11" s="23"/>
      <c r="B11" s="23"/>
      <c r="C11" s="28"/>
      <c r="D11" s="23"/>
      <c r="E11" s="23"/>
      <c r="F11" s="23"/>
      <c r="G11" s="23"/>
      <c r="H11" s="1" t="s">
        <v>10</v>
      </c>
      <c r="I11" s="6">
        <f>I15+I20+I25+I30+I35+I40+I45</f>
        <v>5760</v>
      </c>
      <c r="J11" s="6">
        <f t="shared" ref="J11:N11" si="1">J15+J20+J25+J30+J35+J40+J45</f>
        <v>0</v>
      </c>
      <c r="K11" s="19">
        <f t="shared" si="1"/>
        <v>23763.599999999999</v>
      </c>
      <c r="L11" s="6">
        <f t="shared" si="1"/>
        <v>1291.8</v>
      </c>
      <c r="M11" s="6">
        <f t="shared" si="1"/>
        <v>5310.6</v>
      </c>
      <c r="N11" s="6">
        <f t="shared" si="1"/>
        <v>35946.9</v>
      </c>
      <c r="O11" s="6">
        <f t="shared" ref="O11:O13" si="2">SUM(I11:N11)</f>
        <v>72072.899999999994</v>
      </c>
    </row>
    <row r="12" spans="1:16" ht="27" customHeight="1" x14ac:dyDescent="0.25">
      <c r="A12" s="23"/>
      <c r="B12" s="23"/>
      <c r="C12" s="28"/>
      <c r="D12" s="23"/>
      <c r="E12" s="23"/>
      <c r="F12" s="23"/>
      <c r="G12" s="23"/>
      <c r="H12" s="1" t="s">
        <v>11</v>
      </c>
      <c r="I12" s="6">
        <f>I16+I21+I26+I31+I36+I41+I46</f>
        <v>240</v>
      </c>
      <c r="J12" s="6">
        <f t="shared" ref="J12:N12" si="3">J16+J21+J26+J31+J36+J41+J46</f>
        <v>0</v>
      </c>
      <c r="K12" s="6">
        <f t="shared" si="3"/>
        <v>3937.2</v>
      </c>
      <c r="L12" s="6">
        <f t="shared" si="3"/>
        <v>131.1</v>
      </c>
      <c r="M12" s="6">
        <f t="shared" si="3"/>
        <v>2385.8000000000002</v>
      </c>
      <c r="N12" s="6">
        <f t="shared" si="3"/>
        <v>1408.3999999999999</v>
      </c>
      <c r="O12" s="6">
        <f t="shared" si="2"/>
        <v>8102.5</v>
      </c>
    </row>
    <row r="13" spans="1:16" ht="27" customHeight="1" x14ac:dyDescent="0.25">
      <c r="A13" s="23"/>
      <c r="B13" s="23"/>
      <c r="C13" s="29"/>
      <c r="D13" s="30"/>
      <c r="E13" s="30"/>
      <c r="F13" s="30"/>
      <c r="G13" s="30"/>
      <c r="H13" s="3" t="s">
        <v>12</v>
      </c>
      <c r="I13" s="7">
        <f>I17+I22+I27+I32+I37+I42+I47</f>
        <v>666.7</v>
      </c>
      <c r="J13" s="7">
        <f t="shared" ref="J13:N13" si="4">J17+J22+J27+J32+J37+J42+J47</f>
        <v>0</v>
      </c>
      <c r="K13" s="7">
        <f t="shared" si="4"/>
        <v>668.5</v>
      </c>
      <c r="L13" s="7">
        <f t="shared" si="4"/>
        <v>47</v>
      </c>
      <c r="M13" s="7">
        <f t="shared" si="4"/>
        <v>855.2</v>
      </c>
      <c r="N13" s="7">
        <f t="shared" si="4"/>
        <v>1727.6</v>
      </c>
      <c r="O13" s="6">
        <f t="shared" si="2"/>
        <v>3965</v>
      </c>
    </row>
    <row r="14" spans="1:16" ht="27" customHeight="1" x14ac:dyDescent="0.25">
      <c r="A14" s="31" t="s">
        <v>18</v>
      </c>
      <c r="B14" s="33" t="s">
        <v>15</v>
      </c>
      <c r="C14" s="32" t="s">
        <v>46</v>
      </c>
      <c r="D14" s="32" t="s">
        <v>53</v>
      </c>
      <c r="E14" s="32" t="s">
        <v>42</v>
      </c>
      <c r="F14" s="23">
        <v>2019</v>
      </c>
      <c r="G14" s="23" t="s">
        <v>8</v>
      </c>
      <c r="H14" s="4" t="s">
        <v>9</v>
      </c>
      <c r="I14" s="6">
        <f>SUM(I15:I17)</f>
        <v>6666.7</v>
      </c>
      <c r="J14" s="6">
        <f t="shared" ref="J14:O14" si="5">SUM(J15:J17)</f>
        <v>0</v>
      </c>
      <c r="K14" s="6">
        <f t="shared" si="5"/>
        <v>0</v>
      </c>
      <c r="L14" s="6">
        <f t="shared" si="5"/>
        <v>0</v>
      </c>
      <c r="M14" s="6">
        <f t="shared" si="5"/>
        <v>0</v>
      </c>
      <c r="N14" s="6">
        <f t="shared" si="5"/>
        <v>0</v>
      </c>
      <c r="O14" s="6">
        <f t="shared" si="5"/>
        <v>6666.7</v>
      </c>
    </row>
    <row r="15" spans="1:16" ht="27" customHeight="1" x14ac:dyDescent="0.25">
      <c r="A15" s="31"/>
      <c r="B15" s="33"/>
      <c r="C15" s="32"/>
      <c r="D15" s="32"/>
      <c r="E15" s="32"/>
      <c r="F15" s="23"/>
      <c r="G15" s="23"/>
      <c r="H15" s="4" t="s">
        <v>10</v>
      </c>
      <c r="I15" s="6">
        <v>5760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f t="shared" ref="O15:O16" si="6">SUM(I15:N15)</f>
        <v>5760</v>
      </c>
    </row>
    <row r="16" spans="1:16" ht="27" customHeight="1" x14ac:dyDescent="0.25">
      <c r="A16" s="31"/>
      <c r="B16" s="33"/>
      <c r="C16" s="32"/>
      <c r="D16" s="32"/>
      <c r="E16" s="32"/>
      <c r="F16" s="23"/>
      <c r="G16" s="23"/>
      <c r="H16" s="4" t="s">
        <v>11</v>
      </c>
      <c r="I16" s="6">
        <v>240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f t="shared" si="6"/>
        <v>240</v>
      </c>
    </row>
    <row r="17" spans="1:15" ht="27" customHeight="1" x14ac:dyDescent="0.25">
      <c r="A17" s="31"/>
      <c r="B17" s="33"/>
      <c r="C17" s="32"/>
      <c r="D17" s="32"/>
      <c r="E17" s="32"/>
      <c r="F17" s="23"/>
      <c r="G17" s="23"/>
      <c r="H17" s="4" t="s">
        <v>12</v>
      </c>
      <c r="I17" s="6">
        <v>666.7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f>SUM(I17:N17)</f>
        <v>666.7</v>
      </c>
    </row>
    <row r="18" spans="1:15" ht="27" customHeight="1" x14ac:dyDescent="0.25">
      <c r="A18" s="31"/>
      <c r="B18" s="34"/>
      <c r="C18" s="35" t="s">
        <v>16</v>
      </c>
      <c r="D18" s="36"/>
      <c r="E18" s="37"/>
      <c r="F18" s="8">
        <v>2019</v>
      </c>
      <c r="G18" s="9" t="s">
        <v>17</v>
      </c>
      <c r="H18" s="9"/>
      <c r="I18" s="10">
        <v>2</v>
      </c>
      <c r="J18" s="11"/>
      <c r="K18" s="10"/>
      <c r="L18" s="10"/>
      <c r="M18" s="10"/>
      <c r="N18" s="10"/>
      <c r="O18" s="10">
        <v>2</v>
      </c>
    </row>
    <row r="19" spans="1:15" ht="27" customHeight="1" x14ac:dyDescent="0.25">
      <c r="A19" s="38" t="s">
        <v>19</v>
      </c>
      <c r="B19" s="41" t="s">
        <v>15</v>
      </c>
      <c r="C19" s="32" t="s">
        <v>45</v>
      </c>
      <c r="D19" s="32" t="s">
        <v>53</v>
      </c>
      <c r="E19" s="32" t="s">
        <v>41</v>
      </c>
      <c r="F19" s="50" t="s">
        <v>20</v>
      </c>
      <c r="G19" s="30" t="s">
        <v>8</v>
      </c>
      <c r="H19" s="4" t="s">
        <v>9</v>
      </c>
      <c r="I19" s="6">
        <f t="shared" ref="I19:M19" si="7">SUM(I20:I22)</f>
        <v>0</v>
      </c>
      <c r="J19" s="6">
        <f t="shared" si="7"/>
        <v>0</v>
      </c>
      <c r="K19" s="6">
        <f t="shared" si="7"/>
        <v>13369.3</v>
      </c>
      <c r="L19" s="6">
        <f t="shared" si="7"/>
        <v>0</v>
      </c>
      <c r="M19" s="6">
        <f t="shared" si="7"/>
        <v>0</v>
      </c>
      <c r="N19" s="6">
        <f>SUM(N20:N22)</f>
        <v>5000</v>
      </c>
      <c r="O19" s="6">
        <f>SUM(O20:O22)</f>
        <v>18369.3</v>
      </c>
    </row>
    <row r="20" spans="1:15" ht="27" customHeight="1" x14ac:dyDescent="0.25">
      <c r="A20" s="39"/>
      <c r="B20" s="42"/>
      <c r="C20" s="32"/>
      <c r="D20" s="32"/>
      <c r="E20" s="32"/>
      <c r="F20" s="51"/>
      <c r="G20" s="46"/>
      <c r="H20" s="4" t="s">
        <v>10</v>
      </c>
      <c r="I20" s="6">
        <v>0</v>
      </c>
      <c r="J20" s="6">
        <v>0</v>
      </c>
      <c r="K20" s="6">
        <v>8763.6</v>
      </c>
      <c r="L20" s="6">
        <v>0</v>
      </c>
      <c r="M20" s="6">
        <v>0</v>
      </c>
      <c r="N20" s="6">
        <v>5000</v>
      </c>
      <c r="O20" s="6">
        <f t="shared" ref="O20:O21" si="8">SUM(I20:N20)</f>
        <v>13763.6</v>
      </c>
    </row>
    <row r="21" spans="1:15" ht="27" customHeight="1" x14ac:dyDescent="0.25">
      <c r="A21" s="39"/>
      <c r="B21" s="42"/>
      <c r="C21" s="32"/>
      <c r="D21" s="32"/>
      <c r="E21" s="32"/>
      <c r="F21" s="51"/>
      <c r="G21" s="46"/>
      <c r="H21" s="4" t="s">
        <v>11</v>
      </c>
      <c r="I21" s="6">
        <v>0</v>
      </c>
      <c r="J21" s="6">
        <v>0</v>
      </c>
      <c r="K21" s="6">
        <v>3937.2</v>
      </c>
      <c r="L21" s="6">
        <v>0</v>
      </c>
      <c r="M21" s="6">
        <v>0</v>
      </c>
      <c r="N21" s="6">
        <v>0</v>
      </c>
      <c r="O21" s="6">
        <f t="shared" si="8"/>
        <v>3937.2</v>
      </c>
    </row>
    <row r="22" spans="1:15" ht="27" customHeight="1" x14ac:dyDescent="0.25">
      <c r="A22" s="39"/>
      <c r="B22" s="42"/>
      <c r="C22" s="32"/>
      <c r="D22" s="32"/>
      <c r="E22" s="32"/>
      <c r="F22" s="52"/>
      <c r="G22" s="43"/>
      <c r="H22" s="4" t="s">
        <v>12</v>
      </c>
      <c r="I22" s="6">
        <v>0</v>
      </c>
      <c r="J22" s="6">
        <v>0</v>
      </c>
      <c r="K22" s="6">
        <v>668.5</v>
      </c>
      <c r="L22" s="6">
        <v>0</v>
      </c>
      <c r="M22" s="6">
        <v>0</v>
      </c>
      <c r="N22" s="6">
        <v>0</v>
      </c>
      <c r="O22" s="6">
        <f>SUM(I22:N22)</f>
        <v>668.5</v>
      </c>
    </row>
    <row r="23" spans="1:15" ht="27" customHeight="1" x14ac:dyDescent="0.25">
      <c r="A23" s="40"/>
      <c r="B23" s="43"/>
      <c r="C23" s="47" t="s">
        <v>21</v>
      </c>
      <c r="D23" s="48"/>
      <c r="E23" s="49"/>
      <c r="F23" s="8">
        <v>2021.2023999999999</v>
      </c>
      <c r="G23" s="9" t="s">
        <v>17</v>
      </c>
      <c r="H23" s="12"/>
      <c r="I23" s="13"/>
      <c r="J23" s="14"/>
      <c r="K23" s="15">
        <v>2</v>
      </c>
      <c r="L23" s="15"/>
      <c r="M23" s="15"/>
      <c r="N23" s="15">
        <v>1</v>
      </c>
      <c r="O23" s="15">
        <v>3</v>
      </c>
    </row>
    <row r="24" spans="1:15" ht="27" customHeight="1" x14ac:dyDescent="0.25">
      <c r="A24" s="53" t="s">
        <v>23</v>
      </c>
      <c r="B24" s="33" t="s">
        <v>15</v>
      </c>
      <c r="C24" s="32" t="s">
        <v>52</v>
      </c>
      <c r="D24" s="32" t="s">
        <v>54</v>
      </c>
      <c r="E24" s="32" t="s">
        <v>34</v>
      </c>
      <c r="F24" s="44">
        <v>2021</v>
      </c>
      <c r="G24" s="23" t="s">
        <v>8</v>
      </c>
      <c r="H24" s="4" t="s">
        <v>9</v>
      </c>
      <c r="I24" s="6">
        <f>SUM(I25:I27)</f>
        <v>0</v>
      </c>
      <c r="J24" s="6">
        <v>0</v>
      </c>
      <c r="K24" s="6">
        <f>SUM(K25:K27)</f>
        <v>15000</v>
      </c>
      <c r="L24" s="6">
        <v>0</v>
      </c>
      <c r="M24" s="6">
        <v>0</v>
      </c>
      <c r="N24" s="6">
        <v>0</v>
      </c>
      <c r="O24" s="6">
        <f>SUM(O25:O27)</f>
        <v>15000</v>
      </c>
    </row>
    <row r="25" spans="1:15" ht="27" customHeight="1" x14ac:dyDescent="0.25">
      <c r="A25" s="31"/>
      <c r="B25" s="33"/>
      <c r="C25" s="32"/>
      <c r="D25" s="32"/>
      <c r="E25" s="32"/>
      <c r="F25" s="44"/>
      <c r="G25" s="23"/>
      <c r="H25" s="4" t="s">
        <v>10</v>
      </c>
      <c r="I25" s="6">
        <v>0</v>
      </c>
      <c r="J25" s="6">
        <v>0</v>
      </c>
      <c r="K25" s="6">
        <v>15000</v>
      </c>
      <c r="L25" s="6">
        <v>0</v>
      </c>
      <c r="M25" s="6">
        <v>0</v>
      </c>
      <c r="N25" s="6">
        <v>0</v>
      </c>
      <c r="O25" s="6">
        <f>SUM(I25:N25)</f>
        <v>15000</v>
      </c>
    </row>
    <row r="26" spans="1:15" ht="27" customHeight="1" x14ac:dyDescent="0.25">
      <c r="A26" s="31"/>
      <c r="B26" s="33"/>
      <c r="C26" s="32"/>
      <c r="D26" s="32"/>
      <c r="E26" s="32"/>
      <c r="F26" s="44"/>
      <c r="G26" s="23"/>
      <c r="H26" s="4" t="s">
        <v>11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f t="shared" ref="O26:O27" si="9">SUM(I26:N26)</f>
        <v>0</v>
      </c>
    </row>
    <row r="27" spans="1:15" ht="27" customHeight="1" x14ac:dyDescent="0.25">
      <c r="A27" s="31"/>
      <c r="B27" s="33"/>
      <c r="C27" s="32"/>
      <c r="D27" s="32"/>
      <c r="E27" s="32"/>
      <c r="F27" s="44"/>
      <c r="G27" s="23"/>
      <c r="H27" s="4" t="s">
        <v>12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f t="shared" si="9"/>
        <v>0</v>
      </c>
    </row>
    <row r="28" spans="1:15" ht="27" customHeight="1" x14ac:dyDescent="0.25">
      <c r="A28" s="31"/>
      <c r="B28" s="34"/>
      <c r="C28" s="45" t="s">
        <v>28</v>
      </c>
      <c r="D28" s="45"/>
      <c r="E28" s="45"/>
      <c r="F28" s="16">
        <v>2021</v>
      </c>
      <c r="G28" s="9" t="s">
        <v>17</v>
      </c>
      <c r="H28" s="9"/>
      <c r="I28" s="17"/>
      <c r="J28" s="14"/>
      <c r="K28" s="21">
        <v>2</v>
      </c>
      <c r="L28" s="21"/>
      <c r="M28" s="21"/>
      <c r="N28" s="21"/>
      <c r="O28" s="21">
        <v>2</v>
      </c>
    </row>
    <row r="29" spans="1:15" ht="27" customHeight="1" x14ac:dyDescent="0.25">
      <c r="A29" s="38" t="s">
        <v>22</v>
      </c>
      <c r="B29" s="41" t="s">
        <v>15</v>
      </c>
      <c r="C29" s="28" t="s">
        <v>50</v>
      </c>
      <c r="D29" s="32" t="s">
        <v>55</v>
      </c>
      <c r="E29" s="32" t="s">
        <v>58</v>
      </c>
      <c r="F29" s="50">
        <v>2023</v>
      </c>
      <c r="G29" s="30" t="s">
        <v>8</v>
      </c>
      <c r="H29" s="4" t="s">
        <v>9</v>
      </c>
      <c r="I29" s="6">
        <f>SUM(I30:I32)</f>
        <v>0</v>
      </c>
      <c r="J29" s="6">
        <f t="shared" ref="J29:O29" si="10">SUM(J30:J32)</f>
        <v>0</v>
      </c>
      <c r="K29" s="6">
        <f t="shared" si="10"/>
        <v>0</v>
      </c>
      <c r="L29" s="6">
        <f t="shared" si="10"/>
        <v>0</v>
      </c>
      <c r="M29" s="6">
        <f t="shared" si="10"/>
        <v>8101.9000000000005</v>
      </c>
      <c r="N29" s="6">
        <f t="shared" si="10"/>
        <v>0</v>
      </c>
      <c r="O29" s="6">
        <f t="shared" si="10"/>
        <v>8101.9000000000005</v>
      </c>
    </row>
    <row r="30" spans="1:15" ht="27" customHeight="1" x14ac:dyDescent="0.25">
      <c r="A30" s="39"/>
      <c r="B30" s="42"/>
      <c r="C30" s="32"/>
      <c r="D30" s="32"/>
      <c r="E30" s="32"/>
      <c r="F30" s="51"/>
      <c r="G30" s="46"/>
      <c r="H30" s="4" t="s">
        <v>10</v>
      </c>
      <c r="I30" s="6">
        <v>0</v>
      </c>
      <c r="J30" s="6">
        <v>0</v>
      </c>
      <c r="K30" s="6">
        <v>0</v>
      </c>
      <c r="L30" s="6">
        <v>0</v>
      </c>
      <c r="M30" s="6">
        <v>5031.3</v>
      </c>
      <c r="N30" s="6">
        <v>0</v>
      </c>
      <c r="O30" s="6">
        <f>SUM(I30:N30)</f>
        <v>5031.3</v>
      </c>
    </row>
    <row r="31" spans="1:15" ht="27" customHeight="1" x14ac:dyDescent="0.25">
      <c r="A31" s="39"/>
      <c r="B31" s="42"/>
      <c r="C31" s="32"/>
      <c r="D31" s="32"/>
      <c r="E31" s="32"/>
      <c r="F31" s="51"/>
      <c r="G31" s="46"/>
      <c r="H31" s="4" t="s">
        <v>11</v>
      </c>
      <c r="I31" s="6">
        <v>0</v>
      </c>
      <c r="J31" s="6">
        <v>0</v>
      </c>
      <c r="K31" s="6">
        <v>0</v>
      </c>
      <c r="L31" s="6">
        <v>0</v>
      </c>
      <c r="M31" s="6">
        <v>2260.4</v>
      </c>
      <c r="N31" s="6">
        <v>0</v>
      </c>
      <c r="O31" s="6">
        <f t="shared" ref="O31:O32" si="11">SUM(I31:N31)</f>
        <v>2260.4</v>
      </c>
    </row>
    <row r="32" spans="1:15" ht="27" customHeight="1" x14ac:dyDescent="0.25">
      <c r="A32" s="39"/>
      <c r="B32" s="42"/>
      <c r="C32" s="32"/>
      <c r="D32" s="32"/>
      <c r="E32" s="32"/>
      <c r="F32" s="52"/>
      <c r="G32" s="43"/>
      <c r="H32" s="4" t="s">
        <v>12</v>
      </c>
      <c r="I32" s="6">
        <v>0</v>
      </c>
      <c r="J32" s="6">
        <v>0</v>
      </c>
      <c r="K32" s="6">
        <v>0</v>
      </c>
      <c r="L32" s="6">
        <v>0</v>
      </c>
      <c r="M32" s="6">
        <v>810.2</v>
      </c>
      <c r="N32" s="6">
        <v>0</v>
      </c>
      <c r="O32" s="6">
        <f t="shared" si="11"/>
        <v>810.2</v>
      </c>
    </row>
    <row r="33" spans="1:15" ht="27" customHeight="1" x14ac:dyDescent="0.25">
      <c r="A33" s="40"/>
      <c r="B33" s="57"/>
      <c r="C33" s="45" t="s">
        <v>29</v>
      </c>
      <c r="D33" s="45"/>
      <c r="E33" s="45"/>
      <c r="F33" s="16">
        <v>2023</v>
      </c>
      <c r="G33" s="9" t="s">
        <v>17</v>
      </c>
      <c r="H33" s="12"/>
      <c r="I33" s="13"/>
      <c r="J33" s="14">
        <v>0</v>
      </c>
      <c r="K33" s="17"/>
      <c r="L33" s="17"/>
      <c r="M33" s="14">
        <v>1</v>
      </c>
      <c r="N33" s="17"/>
      <c r="O33" s="14">
        <v>1</v>
      </c>
    </row>
    <row r="34" spans="1:15" ht="27" customHeight="1" x14ac:dyDescent="0.25">
      <c r="A34" s="31" t="s">
        <v>24</v>
      </c>
      <c r="B34" s="33" t="s">
        <v>15</v>
      </c>
      <c r="C34" s="32" t="s">
        <v>51</v>
      </c>
      <c r="D34" s="32" t="s">
        <v>56</v>
      </c>
      <c r="E34" s="54" t="s">
        <v>49</v>
      </c>
      <c r="F34" s="44">
        <v>2023.2023999999999</v>
      </c>
      <c r="G34" s="23" t="s">
        <v>8</v>
      </c>
      <c r="H34" s="4" t="s">
        <v>9</v>
      </c>
      <c r="I34" s="6">
        <f>SUM(I35:I37)</f>
        <v>0</v>
      </c>
      <c r="J34" s="6">
        <f t="shared" ref="J34:O34" si="12">SUM(J35:J37)</f>
        <v>0</v>
      </c>
      <c r="K34" s="6">
        <f t="shared" si="12"/>
        <v>0</v>
      </c>
      <c r="L34" s="6">
        <f t="shared" si="12"/>
        <v>0</v>
      </c>
      <c r="M34" s="6">
        <v>0</v>
      </c>
      <c r="N34" s="6">
        <v>33613</v>
      </c>
      <c r="O34" s="6">
        <f t="shared" si="12"/>
        <v>33613</v>
      </c>
    </row>
    <row r="35" spans="1:15" ht="27" customHeight="1" x14ac:dyDescent="0.25">
      <c r="A35" s="31"/>
      <c r="B35" s="33"/>
      <c r="C35" s="32"/>
      <c r="D35" s="32"/>
      <c r="E35" s="55"/>
      <c r="F35" s="44"/>
      <c r="G35" s="23"/>
      <c r="H35" s="4" t="s">
        <v>10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30655.1</v>
      </c>
      <c r="O35" s="6">
        <f t="shared" ref="O35:O36" si="13">SUM(I35:N35)</f>
        <v>30655.1</v>
      </c>
    </row>
    <row r="36" spans="1:15" ht="27" customHeight="1" x14ac:dyDescent="0.25">
      <c r="A36" s="31"/>
      <c r="B36" s="33"/>
      <c r="C36" s="32"/>
      <c r="D36" s="32"/>
      <c r="E36" s="55"/>
      <c r="F36" s="44"/>
      <c r="G36" s="23"/>
      <c r="H36" s="4" t="s">
        <v>11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1277.3</v>
      </c>
      <c r="O36" s="6">
        <f t="shared" si="13"/>
        <v>1277.3</v>
      </c>
    </row>
    <row r="37" spans="1:15" ht="27" customHeight="1" x14ac:dyDescent="0.25">
      <c r="A37" s="31"/>
      <c r="B37" s="33"/>
      <c r="C37" s="32"/>
      <c r="D37" s="32"/>
      <c r="E37" s="56"/>
      <c r="F37" s="44"/>
      <c r="G37" s="23"/>
      <c r="H37" s="4" t="s">
        <v>12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1680.6</v>
      </c>
      <c r="O37" s="6">
        <f>SUM(I37:N37)</f>
        <v>1680.6</v>
      </c>
    </row>
    <row r="38" spans="1:15" ht="27" customHeight="1" x14ac:dyDescent="0.25">
      <c r="A38" s="31"/>
      <c r="B38" s="34"/>
      <c r="C38" s="45" t="s">
        <v>30</v>
      </c>
      <c r="D38" s="45"/>
      <c r="E38" s="45"/>
      <c r="F38" s="16">
        <v>2023.2023999999999</v>
      </c>
      <c r="G38" s="9" t="s">
        <v>17</v>
      </c>
      <c r="H38" s="9"/>
      <c r="I38" s="17"/>
      <c r="J38" s="14"/>
      <c r="K38" s="17"/>
      <c r="L38" s="17"/>
      <c r="M38" s="11"/>
      <c r="N38" s="11">
        <v>1</v>
      </c>
      <c r="O38" s="21">
        <v>1</v>
      </c>
    </row>
    <row r="39" spans="1:15" ht="27" customHeight="1" x14ac:dyDescent="0.25">
      <c r="A39" s="38" t="s">
        <v>25</v>
      </c>
      <c r="B39" s="41" t="s">
        <v>27</v>
      </c>
      <c r="C39" s="32" t="s">
        <v>44</v>
      </c>
      <c r="D39" s="32" t="s">
        <v>47</v>
      </c>
      <c r="E39" s="32" t="s">
        <v>35</v>
      </c>
      <c r="F39" s="50">
        <v>2022</v>
      </c>
      <c r="G39" s="30" t="s">
        <v>8</v>
      </c>
      <c r="H39" s="4" t="s">
        <v>9</v>
      </c>
      <c r="I39" s="6">
        <f>SUM(I40:I42)</f>
        <v>0</v>
      </c>
      <c r="J39" s="6">
        <f t="shared" ref="J39:O39" si="14">SUM(J40:J42)</f>
        <v>0</v>
      </c>
      <c r="K39" s="6">
        <f t="shared" si="14"/>
        <v>0</v>
      </c>
      <c r="L39" s="6">
        <f t="shared" si="14"/>
        <v>1000</v>
      </c>
      <c r="M39" s="6">
        <f t="shared" si="14"/>
        <v>0</v>
      </c>
      <c r="N39" s="6">
        <f t="shared" si="14"/>
        <v>0</v>
      </c>
      <c r="O39" s="6">
        <f t="shared" si="14"/>
        <v>1000</v>
      </c>
    </row>
    <row r="40" spans="1:15" ht="27" customHeight="1" x14ac:dyDescent="0.25">
      <c r="A40" s="39"/>
      <c r="B40" s="42"/>
      <c r="C40" s="32"/>
      <c r="D40" s="32"/>
      <c r="E40" s="32"/>
      <c r="F40" s="51"/>
      <c r="G40" s="46"/>
      <c r="H40" s="4" t="s">
        <v>10</v>
      </c>
      <c r="I40" s="6">
        <v>0</v>
      </c>
      <c r="J40" s="6">
        <v>0</v>
      </c>
      <c r="K40" s="6">
        <v>0</v>
      </c>
      <c r="L40" s="6">
        <v>1000</v>
      </c>
      <c r="M40" s="6">
        <v>0</v>
      </c>
      <c r="N40" s="6">
        <v>0</v>
      </c>
      <c r="O40" s="6">
        <f>SUM(I40:N40)</f>
        <v>1000</v>
      </c>
    </row>
    <row r="41" spans="1:15" ht="27" customHeight="1" x14ac:dyDescent="0.25">
      <c r="A41" s="39"/>
      <c r="B41" s="42"/>
      <c r="C41" s="32"/>
      <c r="D41" s="32"/>
      <c r="E41" s="32"/>
      <c r="F41" s="51"/>
      <c r="G41" s="46"/>
      <c r="H41" s="4" t="s">
        <v>11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f t="shared" ref="O41:O42" si="15">SUM(I41:N41)</f>
        <v>0</v>
      </c>
    </row>
    <row r="42" spans="1:15" ht="27" customHeight="1" x14ac:dyDescent="0.25">
      <c r="A42" s="39"/>
      <c r="B42" s="42"/>
      <c r="C42" s="32"/>
      <c r="D42" s="32"/>
      <c r="E42" s="32"/>
      <c r="F42" s="52"/>
      <c r="G42" s="43"/>
      <c r="H42" s="4" t="s">
        <v>12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f t="shared" si="15"/>
        <v>0</v>
      </c>
    </row>
    <row r="43" spans="1:15" ht="27" customHeight="1" x14ac:dyDescent="0.25">
      <c r="A43" s="40"/>
      <c r="B43" s="57"/>
      <c r="C43" s="45" t="s">
        <v>31</v>
      </c>
      <c r="D43" s="45"/>
      <c r="E43" s="45"/>
      <c r="F43" s="16">
        <v>2022</v>
      </c>
      <c r="G43" s="9" t="s">
        <v>17</v>
      </c>
      <c r="H43" s="12"/>
      <c r="I43" s="13"/>
      <c r="J43" s="14"/>
      <c r="K43" s="17"/>
      <c r="L43" s="11">
        <v>1</v>
      </c>
      <c r="M43" s="11"/>
      <c r="N43" s="11"/>
      <c r="O43" s="11">
        <v>1</v>
      </c>
    </row>
    <row r="44" spans="1:15" ht="27" customHeight="1" x14ac:dyDescent="0.25">
      <c r="A44" s="38" t="s">
        <v>26</v>
      </c>
      <c r="B44" s="41" t="s">
        <v>27</v>
      </c>
      <c r="C44" s="32" t="s">
        <v>43</v>
      </c>
      <c r="D44" s="32" t="s">
        <v>48</v>
      </c>
      <c r="E44" s="32" t="s">
        <v>36</v>
      </c>
      <c r="F44" s="50" t="s">
        <v>33</v>
      </c>
      <c r="G44" s="30" t="s">
        <v>8</v>
      </c>
      <c r="H44" s="4" t="s">
        <v>9</v>
      </c>
      <c r="I44" s="6">
        <f>SUM(I45:I47)</f>
        <v>0</v>
      </c>
      <c r="J44" s="6">
        <f t="shared" ref="J44:O44" si="16">SUM(J45:J47)</f>
        <v>0</v>
      </c>
      <c r="K44" s="6">
        <f t="shared" si="16"/>
        <v>0</v>
      </c>
      <c r="L44" s="6">
        <f t="shared" si="16"/>
        <v>469.9</v>
      </c>
      <c r="M44" s="6">
        <f>SUM(M45:M47)</f>
        <v>449.70000000000005</v>
      </c>
      <c r="N44" s="6">
        <f t="shared" si="16"/>
        <v>469.9</v>
      </c>
      <c r="O44" s="6">
        <f t="shared" si="16"/>
        <v>1409.7</v>
      </c>
    </row>
    <row r="45" spans="1:15" ht="27" customHeight="1" x14ac:dyDescent="0.25">
      <c r="A45" s="39"/>
      <c r="B45" s="42"/>
      <c r="C45" s="58"/>
      <c r="D45" s="32"/>
      <c r="E45" s="32"/>
      <c r="F45" s="51"/>
      <c r="G45" s="46"/>
      <c r="H45" s="4" t="s">
        <v>10</v>
      </c>
      <c r="I45" s="6">
        <v>0</v>
      </c>
      <c r="J45" s="6">
        <v>0</v>
      </c>
      <c r="K45" s="6">
        <v>0</v>
      </c>
      <c r="L45" s="6">
        <v>291.8</v>
      </c>
      <c r="M45" s="6">
        <v>279.3</v>
      </c>
      <c r="N45" s="6">
        <v>291.8</v>
      </c>
      <c r="O45" s="6">
        <v>875.4</v>
      </c>
    </row>
    <row r="46" spans="1:15" ht="27" customHeight="1" x14ac:dyDescent="0.25">
      <c r="A46" s="39"/>
      <c r="B46" s="42"/>
      <c r="C46" s="58"/>
      <c r="D46" s="32"/>
      <c r="E46" s="32"/>
      <c r="F46" s="51"/>
      <c r="G46" s="46"/>
      <c r="H46" s="4" t="s">
        <v>11</v>
      </c>
      <c r="I46" s="6">
        <v>0</v>
      </c>
      <c r="J46" s="6">
        <v>0</v>
      </c>
      <c r="K46" s="6">
        <v>0</v>
      </c>
      <c r="L46" s="6">
        <v>131.1</v>
      </c>
      <c r="M46" s="6">
        <v>125.4</v>
      </c>
      <c r="N46" s="6">
        <v>131.1</v>
      </c>
      <c r="O46" s="6">
        <v>393.3</v>
      </c>
    </row>
    <row r="47" spans="1:15" ht="27" customHeight="1" x14ac:dyDescent="0.25">
      <c r="A47" s="39"/>
      <c r="B47" s="42"/>
      <c r="C47" s="58"/>
      <c r="D47" s="32"/>
      <c r="E47" s="32"/>
      <c r="F47" s="52"/>
      <c r="G47" s="43"/>
      <c r="H47" s="4" t="s">
        <v>12</v>
      </c>
      <c r="I47" s="6">
        <v>0</v>
      </c>
      <c r="J47" s="6">
        <v>0</v>
      </c>
      <c r="K47" s="6">
        <v>0</v>
      </c>
      <c r="L47" s="6">
        <v>47</v>
      </c>
      <c r="M47" s="6">
        <v>45</v>
      </c>
      <c r="N47" s="6">
        <v>47</v>
      </c>
      <c r="O47" s="6">
        <v>141</v>
      </c>
    </row>
    <row r="48" spans="1:15" ht="27" customHeight="1" x14ac:dyDescent="0.25">
      <c r="A48" s="40"/>
      <c r="B48" s="43"/>
      <c r="C48" s="59" t="s">
        <v>32</v>
      </c>
      <c r="D48" s="60"/>
      <c r="E48" s="61"/>
      <c r="F48" s="8" t="s">
        <v>33</v>
      </c>
      <c r="G48" s="9" t="s">
        <v>17</v>
      </c>
      <c r="H48" s="12"/>
      <c r="I48" s="13"/>
      <c r="J48" s="14"/>
      <c r="K48" s="17"/>
      <c r="L48" s="14">
        <v>100</v>
      </c>
      <c r="M48" s="14">
        <v>100</v>
      </c>
      <c r="N48" s="14">
        <v>100</v>
      </c>
      <c r="O48" s="14">
        <v>100</v>
      </c>
    </row>
  </sheetData>
  <mergeCells count="76">
    <mergeCell ref="G39:G42"/>
    <mergeCell ref="C43:E43"/>
    <mergeCell ref="A44:A48"/>
    <mergeCell ref="B44:B48"/>
    <mergeCell ref="C44:C47"/>
    <mergeCell ref="D44:D47"/>
    <mergeCell ref="E44:E47"/>
    <mergeCell ref="F44:F47"/>
    <mergeCell ref="G44:G47"/>
    <mergeCell ref="C48:E48"/>
    <mergeCell ref="A39:A43"/>
    <mergeCell ref="B39:B43"/>
    <mergeCell ref="C39:C42"/>
    <mergeCell ref="D39:D42"/>
    <mergeCell ref="E39:E42"/>
    <mergeCell ref="F39:F42"/>
    <mergeCell ref="G29:G32"/>
    <mergeCell ref="C33:E33"/>
    <mergeCell ref="A34:A38"/>
    <mergeCell ref="B34:B38"/>
    <mergeCell ref="C34:C37"/>
    <mergeCell ref="D34:D37"/>
    <mergeCell ref="E34:E37"/>
    <mergeCell ref="F34:F37"/>
    <mergeCell ref="G34:G37"/>
    <mergeCell ref="C38:E38"/>
    <mergeCell ref="A29:A33"/>
    <mergeCell ref="B29:B33"/>
    <mergeCell ref="C29:C32"/>
    <mergeCell ref="D29:D32"/>
    <mergeCell ref="E29:E32"/>
    <mergeCell ref="F29:F32"/>
    <mergeCell ref="A24:A28"/>
    <mergeCell ref="B24:B28"/>
    <mergeCell ref="C24:C27"/>
    <mergeCell ref="D24:D27"/>
    <mergeCell ref="E24:E27"/>
    <mergeCell ref="F24:F27"/>
    <mergeCell ref="G24:G27"/>
    <mergeCell ref="C28:E28"/>
    <mergeCell ref="G19:G22"/>
    <mergeCell ref="C23:E23"/>
    <mergeCell ref="F19:F22"/>
    <mergeCell ref="A19:A23"/>
    <mergeCell ref="B19:B23"/>
    <mergeCell ref="C19:C22"/>
    <mergeCell ref="D19:D22"/>
    <mergeCell ref="E19:E22"/>
    <mergeCell ref="G10:G13"/>
    <mergeCell ref="A14:A18"/>
    <mergeCell ref="C14:C17"/>
    <mergeCell ref="D14:D17"/>
    <mergeCell ref="E14:E17"/>
    <mergeCell ref="F14:F17"/>
    <mergeCell ref="G14:G17"/>
    <mergeCell ref="B14:B18"/>
    <mergeCell ref="C18:E18"/>
    <mergeCell ref="F10:F13"/>
    <mergeCell ref="A10:A13"/>
    <mergeCell ref="B10:B13"/>
    <mergeCell ref="C10:C13"/>
    <mergeCell ref="D10:D13"/>
    <mergeCell ref="E10:E13"/>
    <mergeCell ref="M1:O1"/>
    <mergeCell ref="G8:G9"/>
    <mergeCell ref="H8:H9"/>
    <mergeCell ref="I8:N8"/>
    <mergeCell ref="O8:O9"/>
    <mergeCell ref="A6:O6"/>
    <mergeCell ref="K4:O4"/>
    <mergeCell ref="F8:F9"/>
    <mergeCell ref="A8:A9"/>
    <mergeCell ref="B8:B9"/>
    <mergeCell ref="C8:C9"/>
    <mergeCell ref="D8:D9"/>
    <mergeCell ref="E8:E9"/>
  </mergeCells>
  <pageMargins left="0.51181102362204722" right="0.31496062992125984" top="0.74803149606299213" bottom="0.55118110236220474" header="0.31496062992125984" footer="0.31496062992125984"/>
  <pageSetup paperSize="9" scale="67" fitToHeight="0" orientation="landscape" r:id="rId1"/>
  <headerFooter>
    <oddHeader>&amp;R56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2023-12-08T05:47:55Z</dcterms:modified>
</cp:coreProperties>
</file>